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13_ncr:1_{E6040EDF-4B6A-6D40-81FE-C864AC1F410D}" xr6:coauthVersionLast="47" xr6:coauthVersionMax="47" xr10:uidLastSave="{00000000-0000-0000-0000-000000000000}"/>
  <bookViews>
    <workbookView xWindow="2320" yWindow="1040" windowWidth="21840" windowHeight="9720" xr2:uid="{0087F9F4-2BDD-084F-BCAC-7552B2D057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U14" i="1"/>
  <c r="V14" i="1" s="1"/>
  <c r="K14" i="1"/>
  <c r="J14" i="1"/>
  <c r="B1" i="1"/>
  <c r="K16" i="1" l="1"/>
  <c r="J16" i="1"/>
</calcChain>
</file>

<file path=xl/sharedStrings.xml><?xml version="1.0" encoding="utf-8"?>
<sst xmlns="http://schemas.openxmlformats.org/spreadsheetml/2006/main" count="46" uniqueCount="44">
  <si>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</si>
  <si>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</si>
  <si>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</si>
  <si>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</si>
  <si>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</si>
  <si>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</si>
  <si>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</si>
  <si>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</si>
  <si>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</si>
  <si>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</si>
  <si>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IMP000519-2025</t>
  </si>
  <si>
    <t>CLAC number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</si>
  <si>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</si>
  <si>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</si>
  <si>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</si>
  <si>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</si>
  <si>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</si>
  <si>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</si>
  <si>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</si>
  <si>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</si>
  <si>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</si>
  <si>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</si>
  <si>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</si>
  <si>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</si>
  <si>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</si>
  <si>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</si>
  <si>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</si>
  <si>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</si>
  <si>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</si>
  <si>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</si>
  <si>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</si>
  <si>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</si>
  <si>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</si>
  <si>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</si>
  <si>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</si>
  <si>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</si>
  <si>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</si>
  <si>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MIA</t>
  </si>
  <si>
    <t>CLAC151</t>
  </si>
  <si>
    <t>CLAC1551</t>
  </si>
  <si>
    <t>707091</t>
  </si>
  <si>
    <t>SILICONA BARRA DELG OVE 800GR (71 APRX)</t>
  </si>
  <si>
    <t>10</t>
  </si>
  <si>
    <t>QTY and type Of containers: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</si>
</sst>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6"/>
      <color theme="1"/>
      <name val="Times New Roman"/>
      <family val="1"/>
    </font>
    <font>
      <sz val="22"/>
      <color rgb="FF000000"/>
      <name val="Times New Roman"/>
      <family val="1"/>
    </font>
    <font>
      <b/>
      <sz val="12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5" fillId="0" borderId="0"/>
    <xf numFmtId="0" fontId="19" fillId="0" borderId="0">
      <alignment vertical="center"/>
    </xf>
    <xf numFmtId="167" fontId="22" fillId="0" borderId="0">
      <alignment vertical="center"/>
    </xf>
    <xf numFmtId="0" fontId="15" fillId="0" borderId="0"/>
    <xf numFmtId="0" fontId="31" fillId="0" borderId="0"/>
    <xf numFmtId="0" fontId="19" fillId="0" borderId="0">
      <alignment vertical="center"/>
    </xf>
  </cellStyleXfs>
  <cellXfs count="98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1" fillId="5" borderId="4" xfId="0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14" fontId="9" fillId="7" borderId="4" xfId="0" applyNumberFormat="1" applyFont="1" applyFill="1" applyBorder="1" applyAlignment="1">
      <alignment horizontal="center" vertical="center" wrapText="1"/>
    </xf>
    <xf numFmtId="14" fontId="11" fillId="5" borderId="4" xfId="0" applyNumberFormat="1" applyFont="1" applyFill="1" applyBorder="1" applyAlignment="1">
      <alignment horizontal="center" vertical="center" wrapText="1"/>
    </xf>
    <xf numFmtId="166" fontId="9" fillId="7" borderId="4" xfId="0" applyNumberFormat="1" applyFont="1" applyFill="1" applyBorder="1" applyAlignment="1">
      <alignment horizontal="center" vertical="center" wrapText="1"/>
    </xf>
    <xf numFmtId="166" fontId="7" fillId="7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49" fontId="20" fillId="0" borderId="4" xfId="2" applyNumberFormat="1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168" fontId="23" fillId="0" borderId="5" xfId="3" applyNumberFormat="1" applyFont="1" applyBorder="1" applyAlignment="1">
      <alignment horizontal="left" vertical="center" wrapText="1"/>
    </xf>
    <xf numFmtId="169" fontId="23" fillId="0" borderId="4" xfId="2" applyNumberFormat="1" applyFont="1" applyBorder="1" applyAlignment="1">
      <alignment horizontal="left" vertical="center"/>
    </xf>
    <xf numFmtId="2" fontId="25" fillId="0" borderId="4" xfId="2" applyNumberFormat="1" applyFont="1" applyBorder="1" applyAlignment="1">
      <alignment horizontal="left" vertical="center" wrapText="1"/>
    </xf>
    <xf numFmtId="165" fontId="18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4" fontId="27" fillId="0" borderId="4" xfId="0" applyNumberFormat="1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/>
    </xf>
    <xf numFmtId="0" fontId="24" fillId="6" borderId="4" xfId="2" applyFont="1" applyFill="1" applyBorder="1" applyAlignment="1">
      <alignment horizontal="left" vertical="center" wrapText="1"/>
    </xf>
    <xf numFmtId="0" fontId="30" fillId="0" borderId="4" xfId="0" applyFont="1" applyBorder="1" applyAlignment="1">
      <alignment vertical="center" wrapText="1"/>
    </xf>
    <xf numFmtId="0" fontId="23" fillId="6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8" fontId="23" fillId="6" borderId="4" xfId="3" applyNumberFormat="1" applyFont="1" applyFill="1" applyBorder="1" applyAlignment="1">
      <alignment horizontal="left" vertical="center" wrapText="1"/>
    </xf>
    <xf numFmtId="0" fontId="28" fillId="6" borderId="4" xfId="0" applyFont="1" applyFill="1" applyBorder="1" applyAlignment="1">
      <alignment horizontal="left" vertical="center" wrapText="1"/>
    </xf>
    <xf numFmtId="169" fontId="29" fillId="6" borderId="4" xfId="0" applyNumberFormat="1" applyFont="1" applyFill="1" applyBorder="1" applyAlignment="1">
      <alignment horizontal="left" vertical="center" wrapText="1"/>
    </xf>
    <xf numFmtId="2" fontId="29" fillId="6" borderId="4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18" fillId="0" borderId="0" xfId="0" applyFont="1"/>
    <xf numFmtId="170" fontId="18" fillId="0" borderId="0" xfId="0" applyNumberFormat="1" applyFont="1"/>
    <xf numFmtId="165" fontId="18" fillId="0" borderId="0" xfId="0" applyNumberFormat="1" applyFont="1"/>
    <xf numFmtId="49" fontId="10" fillId="0" borderId="0" xfId="0" applyNumberFormat="1" applyFont="1"/>
    <xf numFmtId="166" fontId="5" fillId="0" borderId="0" xfId="0" applyNumberFormat="1" applyFont="1"/>
    <xf numFmtId="49" fontId="5" fillId="0" borderId="0" xfId="0" applyNumberFormat="1" applyFont="1"/>
    <xf numFmtId="14" fontId="18" fillId="0" borderId="6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24" fillId="0" borderId="4" xfId="2" applyFont="1" applyBorder="1" applyAlignment="1">
      <alignment horizontal="left" vertical="center" wrapText="1"/>
    </xf>
  </cellXfs>
  <cellStyles count="7">
    <cellStyle name="Normal" xfId="0" builtinId="0"/>
    <cellStyle name="Normal 2" xfId="4" xr:uid="{BAD4671B-682F-514B-AAE2-5CF223FAF516}"/>
    <cellStyle name="Normal 2 2" xfId="5" xr:uid="{C04E8B95-7501-9446-B0B1-DFC917583433}"/>
    <cellStyle name="常规 16" xfId="3" xr:uid="{BCFEEA07-C2C9-234B-8A3A-A11172761B38}"/>
    <cellStyle name="常规 2" xfId="2" xr:uid="{ECF26B7D-488D-624C-AB9B-DD2BCD2FE06B}"/>
    <cellStyle name="常规 2 2" xfId="6" xr:uid="{F96BBBE7-7E63-BA46-8CA1-F05C3C0FF551}"/>
    <cellStyle name="常规 3" xfId="1" xr:uid="{2926567C-B0C7-6A4D-A0CD-3D5500A68E93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7D53-C6AE-2149-82FF-B8584EFAA53C}">
  <dimension ref="A1:Z16"/>
  <sheetViews>
    <sheetView tabSelected="1" zoomScale="87" workbookViewId="0">
      <selection activeCell="E4" sqref="E4"/>
    </sheetView>
  </sheetViews>
  <sheetFormatPr baseColWidth="10" defaultColWidth="9.5" defaultRowHeight="16"/>
  <cols>
    <col min="1" max="1" width="16.1640625" style="3" customWidth="1"/>
    <col min="2" max="2" width="20.33203125" style="6" customWidth="1"/>
    <col min="3" max="3" width="10.83203125" style="3" customWidth="1"/>
    <col min="4" max="4" width="20" style="6" customWidth="1"/>
    <col min="5" max="5" width="36" style="11" customWidth="1"/>
    <col min="6" max="6" width="13" style="6" customWidth="1"/>
    <col min="7" max="7" width="21.5" style="6" customWidth="1"/>
    <col min="8" max="8" width="13" style="6" customWidth="1"/>
    <col min="9" max="9" width="15.33203125" style="6" customWidth="1"/>
    <col min="10" max="10" width="21.5" style="93" customWidth="1"/>
    <col min="11" max="11" width="21.6640625" style="6" bestFit="1" customWidth="1"/>
    <col min="12" max="12" width="13.5" style="7" customWidth="1"/>
    <col min="13" max="13" width="13.5" style="6" customWidth="1"/>
    <col min="14" max="14" width="19.5" style="7" customWidth="1"/>
    <col min="15" max="15" width="12.33203125" style="94" customWidth="1"/>
    <col min="16" max="16" width="14.83203125" style="6" customWidth="1"/>
    <col min="17" max="18" width="12.33203125" style="6" customWidth="1"/>
    <col min="19" max="19" width="20.33203125" style="6" customWidth="1"/>
    <col min="20" max="20" width="11.6640625" style="6" customWidth="1"/>
    <col min="21" max="21" width="10" style="6" customWidth="1"/>
    <col min="22" max="22" width="15.83203125" style="6" customWidth="1"/>
    <col min="23" max="23" width="21" style="17" customWidth="1"/>
    <col min="24" max="24" width="24.5" style="17" customWidth="1"/>
    <col min="25" max="25" width="35" style="6" customWidth="1"/>
    <col min="26" max="26" width="10.83203125" style="6" customWidth="1"/>
    <col min="27" max="16384" width="9.5" style="6"/>
  </cols>
  <sheetData>
    <row r="1" spans="1:26" ht="28" thickBot="1">
      <c r="A1" s="1" t="s">
        <v>0</v>
      </c>
      <c r="B1" s="2">
        <f ca="1">TODAY()</f>
        <v>46016</v>
      </c>
      <c r="D1" s="4"/>
      <c r="E1" s="5"/>
      <c r="J1" s="6"/>
      <c r="O1" s="6"/>
      <c r="V1" s="8" t="s">
        <v>1</v>
      </c>
      <c r="W1" s="9" t="s">
        <v>2</v>
      </c>
      <c r="X1" s="10"/>
    </row>
    <row r="2" spans="1:26" ht="18.75" customHeight="1">
      <c r="J2" s="6"/>
      <c r="O2" s="6"/>
      <c r="V2" s="12" t="s">
        <v>3</v>
      </c>
      <c r="W2" s="13" t="s">
        <v>4</v>
      </c>
      <c r="X2" s="14"/>
    </row>
    <row r="3" spans="1:26" ht="32">
      <c r="J3" s="6"/>
      <c r="O3" s="6"/>
      <c r="V3" s="15" t="s">
        <v>5</v>
      </c>
      <c r="W3" s="16" t="s">
        <v>6</v>
      </c>
    </row>
    <row r="4" spans="1:26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</row>
    <row r="5" spans="1:26" ht="20">
      <c r="A5" s="26" t="s">
        <v>9</v>
      </c>
      <c r="B5" s="27" t="s">
        <v>10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ht="110" customHeight="1">
      <c r="A6" s="34" t="s">
        <v>11</v>
      </c>
      <c r="B6" s="19" t="s">
        <v>38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ht="40">
      <c r="A7" s="40" t="s">
        <v>43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ht="19">
      <c r="A12" s="47"/>
      <c r="B12" s="46"/>
      <c r="C12" s="20"/>
      <c r="D12" s="44"/>
      <c r="E12" s="48"/>
      <c r="F12" s="24"/>
      <c r="G12" s="21"/>
      <c r="H12" s="21"/>
      <c r="I12" s="49"/>
      <c r="J12" s="23"/>
      <c r="K12" s="23"/>
      <c r="L12" s="24"/>
      <c r="M12" s="25"/>
      <c r="N12" s="24"/>
      <c r="O12" s="21"/>
      <c r="P12" s="21"/>
      <c r="W12" s="33"/>
      <c r="X12" s="33"/>
    </row>
    <row r="13" spans="1:26" ht="80">
      <c r="A13" s="50" t="s">
        <v>13</v>
      </c>
      <c r="B13" s="50" t="s">
        <v>11</v>
      </c>
      <c r="C13" s="50" t="s">
        <v>14</v>
      </c>
      <c r="D13" s="50" t="s">
        <v>15</v>
      </c>
      <c r="E13" s="34" t="s">
        <v>16</v>
      </c>
      <c r="F13" s="50" t="s">
        <v>17</v>
      </c>
      <c r="G13" s="50" t="s">
        <v>18</v>
      </c>
      <c r="H13" s="50" t="s">
        <v>19</v>
      </c>
      <c r="I13" s="50" t="s">
        <v>20</v>
      </c>
      <c r="J13" s="51" t="s">
        <v>21</v>
      </c>
      <c r="K13" s="51" t="s">
        <v>22</v>
      </c>
      <c r="L13" s="52" t="s">
        <v>23</v>
      </c>
      <c r="M13" s="53" t="s">
        <v>24</v>
      </c>
      <c r="N13" s="52" t="s">
        <v>25</v>
      </c>
      <c r="O13" s="54" t="s">
        <v>26</v>
      </c>
      <c r="P13" s="50" t="s">
        <v>27</v>
      </c>
      <c r="Q13" s="55" t="s">
        <v>28</v>
      </c>
      <c r="R13" s="56" t="s">
        <v>29</v>
      </c>
      <c r="S13" s="55" t="s">
        <v>30</v>
      </c>
      <c r="T13" s="55" t="s">
        <v>31</v>
      </c>
      <c r="U13" s="56" t="s">
        <v>32</v>
      </c>
      <c r="V13" s="56" t="s">
        <v>33</v>
      </c>
      <c r="W13" s="57" t="s">
        <v>34</v>
      </c>
      <c r="X13" s="58" t="s">
        <v>35</v>
      </c>
      <c r="Y13" s="56" t="s">
        <v>36</v>
      </c>
      <c r="Z13" s="56" t="s">
        <v>35</v>
      </c>
    </row>
    <row r="14" spans="1:26" ht="34">
      <c r="A14" s="59">
        <v>1</v>
      </c>
      <c r="B14" s="60" t="s">
        <v>39</v>
      </c>
      <c r="C14" s="61"/>
      <c r="D14" s="62" t="s">
        <v>40</v>
      </c>
      <c r="E14" s="63" t="s">
        <v>41</v>
      </c>
      <c r="F14" s="64">
        <v>10</v>
      </c>
      <c r="G14" s="97">
        <v>5</v>
      </c>
      <c r="H14" s="65">
        <v>0.28499999999999998</v>
      </c>
      <c r="I14" s="66">
        <v>29.2</v>
      </c>
      <c r="J14" s="67">
        <f>H14*G14</f>
        <v>1.4249999999999998</v>
      </c>
      <c r="K14" s="67">
        <f>I14*G14</f>
        <v>146</v>
      </c>
      <c r="L14" s="68">
        <v>46000</v>
      </c>
      <c r="M14" s="68">
        <v>46016</v>
      </c>
      <c r="N14" s="68">
        <v>45953</v>
      </c>
      <c r="O14" s="69" t="s">
        <v>42</v>
      </c>
      <c r="P14" s="68">
        <v>46032</v>
      </c>
      <c r="Q14" s="70">
        <v>46006</v>
      </c>
      <c r="R14" s="70"/>
      <c r="S14" s="95">
        <v>46008</v>
      </c>
      <c r="T14" s="71">
        <v>46001</v>
      </c>
      <c r="U14" s="72">
        <f>M14-T14</f>
        <v>15</v>
      </c>
      <c r="V14" s="72" t="str">
        <f>IF(U14&lt;=-14,"DELAY",IF(U14&gt;=-7,"TIME OK","CHECK"))</f>
        <v>TIME OK</v>
      </c>
      <c r="W14" s="73"/>
      <c r="X14" s="74">
        <v>46007</v>
      </c>
      <c r="Y14" s="75"/>
      <c r="Z14" s="76"/>
    </row>
    <row r="15" spans="1:26" ht="29">
      <c r="A15" s="80"/>
      <c r="B15" s="60"/>
      <c r="C15" s="61"/>
      <c r="D15" s="79" t="s">
        <v>37</v>
      </c>
      <c r="E15" s="83"/>
      <c r="F15" s="82"/>
      <c r="G15" s="77">
        <v>1001</v>
      </c>
      <c r="H15" s="84"/>
      <c r="I15" s="85"/>
      <c r="J15" s="81">
        <v>44.21</v>
      </c>
      <c r="K15" s="81">
        <v>8794.9</v>
      </c>
      <c r="L15" s="68"/>
      <c r="M15" s="68"/>
      <c r="N15" s="68"/>
      <c r="O15" s="69"/>
      <c r="P15" s="68"/>
      <c r="Q15" s="70"/>
      <c r="R15" s="70"/>
      <c r="S15" s="96"/>
      <c r="T15" s="71"/>
      <c r="U15" s="72"/>
      <c r="V15" s="72"/>
      <c r="W15" s="78"/>
      <c r="X15" s="74"/>
      <c r="Y15" s="75"/>
      <c r="Z15" s="76"/>
    </row>
    <row r="16" spans="1:26" ht="29">
      <c r="A16" s="20"/>
      <c r="B16" s="86"/>
      <c r="C16" s="87"/>
      <c r="D16" s="88"/>
      <c r="E16" s="22"/>
      <c r="F16" s="89"/>
      <c r="G16" s="90">
        <f>SUM(G15:G15)</f>
        <v>1001</v>
      </c>
      <c r="H16" s="89"/>
      <c r="I16" s="89"/>
      <c r="J16" s="91">
        <f>SUM(J15:J15)</f>
        <v>44.21</v>
      </c>
      <c r="K16" s="91">
        <f>SUM(K15:K15)</f>
        <v>8794.9</v>
      </c>
      <c r="L16" s="24"/>
      <c r="M16" s="25"/>
      <c r="N16" s="24"/>
      <c r="O16" s="92"/>
      <c r="P16" s="21"/>
    </row>
  </sheetData>
  <conditionalFormatting sqref="B4">
    <cfRule type="containsText" dxfId="7" priority="15" operator="containsText" text="To be shipped">
      <formula>NOT(ISERROR(SEARCH("To be shipped",B4)))</formula>
    </cfRule>
    <cfRule type="containsText" dxfId="6" priority="16" operator="containsText" text="Production">
      <formula>NOT(ISERROR(SEARCH("Production",B4)))</formula>
    </cfRule>
    <cfRule type="containsText" dxfId="5" priority="17" operator="containsText" text="Completed">
      <formula>NOT(ISERROR(SEARCH("Completed",B4)))</formula>
    </cfRule>
  </conditionalFormatting>
  <conditionalFormatting sqref="D8:D12 V14:V15">
    <cfRule type="containsText" dxfId="4" priority="18" operator="containsText" text="DELAY">
      <formula>NOT(ISERROR(SEARCH("DELAY",D8)))</formula>
    </cfRule>
    <cfRule type="containsText" dxfId="3" priority="19" operator="containsText" text="CHECK">
      <formula>NOT(ISERROR(SEARCH("CHECK",D8)))</formula>
    </cfRule>
    <cfRule type="containsText" dxfId="2" priority="20" operator="containsText" text="TIME OK">
      <formula>NOT(ISERROR(SEARCH("TIME OK",D8)))</formula>
    </cfRule>
  </conditionalFormatting>
  <conditionalFormatting sqref="D14">
    <cfRule type="duplicateValues" dxfId="1" priority="35"/>
  </conditionalFormatting>
  <conditionalFormatting sqref="D15">
    <cfRule type="duplicateValues" dxfId="0" priority="7"/>
  </conditionalFormatting>
  <dataValidations count="1">
    <dataValidation type="date" operator="greaterThan" allowBlank="1" showInputMessage="1" showErrorMessage="1" errorTitle="Error" error="Date only" sqref="B10:B12 T14 S15:T15" xr:uid="{96C56466-54B4-734A-B615-8132220656C6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2025-12-25T15:23:40Z</dcterms:created>
  <dcterms:modified xsi:type="dcterms:W3CDTF">2025-12-25T20:54:08Z</dcterms:modified>
</cp:coreProperties>
</file>